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5330" windowHeight="4770" activeTab="1"/>
  </bookViews>
  <sheets>
    <sheet name="Rdo. correg. y gtos. admon." sheetId="1" r:id="rId1"/>
    <sheet name="Seguimiento destino de rentas" sheetId="2" r:id="rId2"/>
    <sheet name="Inversiones" sheetId="3" r:id="rId3"/>
  </sheets>
  <definedNames>
    <definedName name="_xlnm.Print_Area" localSheetId="1">'Seguimiento destino de rentas'!$A$1:$J$50</definedName>
  </definedNames>
  <calcPr fullCalcOnLoad="1"/>
</workbook>
</file>

<file path=xl/sharedStrings.xml><?xml version="1.0" encoding="utf-8"?>
<sst xmlns="http://schemas.openxmlformats.org/spreadsheetml/2006/main" count="97" uniqueCount="68">
  <si>
    <t>EJERCICIO</t>
  </si>
  <si>
    <t>Ajustes (+) del resultado contable</t>
  </si>
  <si>
    <t>Ajustes (-) del resultado contable</t>
  </si>
  <si>
    <t>TOTAL</t>
  </si>
  <si>
    <t>(N-4)</t>
  </si>
  <si>
    <t>(N-3)</t>
  </si>
  <si>
    <r>
      <t>E</t>
    </r>
    <r>
      <rPr>
        <b/>
        <sz val="8"/>
        <rFont val="Arial"/>
        <family val="2"/>
      </rPr>
      <t xml:space="preserve">                     TOTAL GASTOS NO DEDUCIBLES  (C+D)</t>
    </r>
  </si>
  <si>
    <r>
      <t>B</t>
    </r>
    <r>
      <rPr>
        <b/>
        <sz val="8"/>
        <rFont val="Arial"/>
        <family val="2"/>
      </rPr>
      <t xml:space="preserve">            Resultado contable</t>
    </r>
  </si>
  <si>
    <r>
      <t xml:space="preserve">F </t>
    </r>
    <r>
      <rPr>
        <b/>
        <sz val="8"/>
        <rFont val="Arial"/>
        <family val="2"/>
      </rPr>
      <t xml:space="preserve">             Ingresos no computables: </t>
    </r>
    <r>
      <rPr>
        <sz val="8"/>
        <rFont val="Arial"/>
        <family val="2"/>
      </rPr>
      <t>(Beneficio en venta de inmuebles en los que se realice  activ.propia y el de bienes y derechos considerados de dotación fundacional)</t>
    </r>
  </si>
  <si>
    <t>A reservas</t>
  </si>
  <si>
    <r>
      <t xml:space="preserve">G  </t>
    </r>
    <r>
      <rPr>
        <b/>
        <sz val="8"/>
        <rFont val="Arial"/>
        <family val="2"/>
      </rPr>
      <t xml:space="preserve">           Resultado contable corregido     (B+E-F)</t>
    </r>
  </si>
  <si>
    <r>
      <t xml:space="preserve">H </t>
    </r>
    <r>
      <rPr>
        <b/>
        <sz val="8"/>
        <rFont val="Arial"/>
        <family val="2"/>
      </rPr>
      <t xml:space="preserve">                                   Importe </t>
    </r>
  </si>
  <si>
    <t>Importe</t>
  </si>
  <si>
    <t>Ejercicio</t>
  </si>
  <si>
    <t>RECURSOS DESTINADOS EN EL EJERCICIO A CUMPLIMIENTO DE FINES</t>
  </si>
  <si>
    <t>(N-2)</t>
  </si>
  <si>
    <t>(N-1)</t>
  </si>
  <si>
    <t xml:space="preserve"> RECURSOS DESTINADOS A CUMPLIMIENTO DE FINES </t>
  </si>
  <si>
    <t>%</t>
  </si>
  <si>
    <r>
      <t xml:space="preserve">B                             </t>
    </r>
    <r>
      <rPr>
        <b/>
        <sz val="9"/>
        <rFont val="Arial"/>
        <family val="2"/>
      </rPr>
      <t>Inversiones realizadas en la actividad propia en el ejercicio</t>
    </r>
  </si>
  <si>
    <r>
      <t xml:space="preserve">C                      </t>
    </r>
    <r>
      <rPr>
        <b/>
        <sz val="9"/>
        <rFont val="Arial"/>
        <family val="2"/>
      </rPr>
      <t>TOTAL RECURSOS DESTINADOS EN EL EJERCICIO</t>
    </r>
    <r>
      <rPr>
        <sz val="9"/>
        <rFont val="Arial"/>
        <family val="2"/>
      </rPr>
      <t xml:space="preserve">      (A+B)</t>
    </r>
  </si>
  <si>
    <r>
      <t xml:space="preserve">D                                 </t>
    </r>
    <r>
      <rPr>
        <b/>
        <sz val="9"/>
        <rFont val="Arial"/>
        <family val="2"/>
      </rPr>
      <t>(N-4)</t>
    </r>
  </si>
  <si>
    <r>
      <t xml:space="preserve">E                                 </t>
    </r>
    <r>
      <rPr>
        <b/>
        <sz val="9"/>
        <rFont val="Arial"/>
        <family val="2"/>
      </rPr>
      <t>(N-3)</t>
    </r>
  </si>
  <si>
    <r>
      <t xml:space="preserve">F                                 </t>
    </r>
    <r>
      <rPr>
        <b/>
        <sz val="9"/>
        <rFont val="Arial"/>
        <family val="2"/>
      </rPr>
      <t>(N-2)</t>
    </r>
  </si>
  <si>
    <r>
      <t xml:space="preserve">G                                 </t>
    </r>
    <r>
      <rPr>
        <b/>
        <sz val="9"/>
        <rFont val="Arial"/>
        <family val="2"/>
      </rPr>
      <t>(N-1)</t>
    </r>
  </si>
  <si>
    <t>DETALLE DE LAS INVERSIONES REALIZADAS EN CUMPLIMIENTO DE LOS FINES FUNDACIONALES</t>
  </si>
  <si>
    <t>Fecha</t>
  </si>
  <si>
    <t>Valor</t>
  </si>
  <si>
    <t>Recursos propios</t>
  </si>
  <si>
    <t>Préstamo</t>
  </si>
  <si>
    <t>Subvención</t>
  </si>
  <si>
    <t>Pendiente</t>
  </si>
  <si>
    <t>CONCEPTO</t>
  </si>
  <si>
    <t>ADQUISICIÓN</t>
  </si>
  <si>
    <t>FORMA DE FINANCIACIÓN</t>
  </si>
  <si>
    <t>COMPUTADAS COMO CUMPLIMIENTO DE FINES</t>
  </si>
  <si>
    <t xml:space="preserve">     OBTENCIÓN  DEL RESULTADO CONTABLE CORREGIDO                                                                                                                                                      (Base de cálculo para el porcentaje de gasto en los fines fundacionales)                                                                                                                                                                         Y DISTRIBUCIÓN DE RESULTADOS</t>
  </si>
  <si>
    <t xml:space="preserve">Acuerdo del Patronato sobre la distribución del resultado del ejercicio    </t>
  </si>
  <si>
    <t>A fines</t>
  </si>
  <si>
    <t>A dotación</t>
  </si>
  <si>
    <r>
      <t xml:space="preserve">J                                 </t>
    </r>
    <r>
      <rPr>
        <b/>
        <sz val="9"/>
        <rFont val="Arial"/>
        <family val="2"/>
      </rPr>
      <t>A destinar a cumplimiento de fines, según acuerdo del Patronato (</t>
    </r>
    <r>
      <rPr>
        <sz val="9"/>
        <rFont val="Arial"/>
        <family val="2"/>
      </rPr>
      <t>Viene de la columna H de la tabla del Rdo. Contable corregido)</t>
    </r>
  </si>
  <si>
    <r>
      <t xml:space="preserve">I                                                   </t>
    </r>
    <r>
      <rPr>
        <b/>
        <sz val="9"/>
        <rFont val="Arial"/>
        <family val="2"/>
      </rPr>
      <t xml:space="preserve">Total recursos destinados a fines con cargo a cada ejercicio              </t>
    </r>
    <r>
      <rPr>
        <sz val="9"/>
        <rFont val="Arial"/>
        <family val="2"/>
      </rPr>
      <t>(D+E+F+G+H)                                e      ( I / X )%</t>
    </r>
  </si>
  <si>
    <r>
      <t>X</t>
    </r>
    <r>
      <rPr>
        <b/>
        <sz val="10"/>
        <rFont val="Arial"/>
        <family val="2"/>
      </rPr>
      <t xml:space="preserve">              RESULTADO CONTABLE CORREGIDO </t>
    </r>
    <r>
      <rPr>
        <sz val="10"/>
        <rFont val="Arial"/>
        <family val="2"/>
      </rPr>
      <t>(Viene de la columna G de la tabla del resultado contable corregido)</t>
    </r>
  </si>
  <si>
    <t>TOTALES</t>
  </si>
  <si>
    <t xml:space="preserve"> RECURSOS DESTINADOS A DOTACIÓN FUNDACIONAL</t>
  </si>
  <si>
    <r>
      <t xml:space="preserve">I  </t>
    </r>
    <r>
      <rPr>
        <b/>
        <sz val="8"/>
        <rFont val="Arial"/>
        <family val="2"/>
      </rPr>
      <t xml:space="preserve">                                    Importe</t>
    </r>
  </si>
  <si>
    <r>
      <t xml:space="preserve">J                                     </t>
    </r>
    <r>
      <rPr>
        <b/>
        <sz val="8"/>
        <rFont val="Arial"/>
        <family val="2"/>
      </rPr>
      <t>Importe</t>
    </r>
  </si>
  <si>
    <r>
      <t xml:space="preserve">J                                 </t>
    </r>
    <r>
      <rPr>
        <b/>
        <sz val="9"/>
        <rFont val="Arial"/>
        <family val="2"/>
      </rPr>
      <t>A destinar a dotación fundacional, según acuerdo del Patronato (</t>
    </r>
    <r>
      <rPr>
        <sz val="9"/>
        <rFont val="Arial"/>
        <family val="2"/>
      </rPr>
      <t>Viene de la columna I de la tabla del Rdo. Contable corregido)</t>
    </r>
  </si>
  <si>
    <r>
      <t xml:space="preserve">K      </t>
    </r>
    <r>
      <rPr>
        <b/>
        <sz val="10"/>
        <rFont val="Arial"/>
        <family val="2"/>
      </rPr>
      <t xml:space="preserve">      Pendiente de destinar a fines en cada ejercicio  </t>
    </r>
    <r>
      <rPr>
        <sz val="10"/>
        <rFont val="Arial"/>
        <family val="2"/>
      </rPr>
      <t xml:space="preserve">             (J - lo destinado en ejercicios posteriores)</t>
    </r>
  </si>
  <si>
    <t>GASTOS DE ADMINISTRACIÓN</t>
  </si>
  <si>
    <t>Límites alternativos</t>
  </si>
  <si>
    <r>
      <t xml:space="preserve">A                         </t>
    </r>
    <r>
      <rPr>
        <b/>
        <sz val="8"/>
        <rFont val="Arial"/>
        <family val="2"/>
      </rPr>
      <t>5% de los Fondos propios</t>
    </r>
  </si>
  <si>
    <r>
      <t xml:space="preserve">B                          </t>
    </r>
    <r>
      <rPr>
        <b/>
        <sz val="8"/>
        <rFont val="Arial"/>
        <family val="2"/>
      </rPr>
      <t>20% del resultado contable corregido</t>
    </r>
  </si>
  <si>
    <r>
      <t xml:space="preserve">C                            </t>
    </r>
    <r>
      <rPr>
        <b/>
        <sz val="8"/>
        <rFont val="Arial"/>
        <family val="2"/>
      </rPr>
      <t xml:space="preserve">Gastos directamente ocacionados por la administración del patrimonio  </t>
    </r>
  </si>
  <si>
    <r>
      <t xml:space="preserve">D                         </t>
    </r>
    <r>
      <rPr>
        <b/>
        <sz val="8"/>
        <rFont val="Arial"/>
        <family val="2"/>
      </rPr>
      <t xml:space="preserve">Gastos de los que los patronos tienen derecho a ser resarcidos </t>
    </r>
    <r>
      <rPr>
        <sz val="8"/>
        <rFont val="Arial"/>
        <family val="2"/>
      </rPr>
      <t xml:space="preserve"> </t>
    </r>
  </si>
  <si>
    <r>
      <t xml:space="preserve">E                               </t>
    </r>
    <r>
      <rPr>
        <b/>
        <sz val="8"/>
        <rFont val="Arial"/>
        <family val="2"/>
      </rPr>
      <t>TOTAL GASTOS DE ADMINISTRACIÓN</t>
    </r>
    <r>
      <rPr>
        <sz val="8"/>
        <rFont val="Arial"/>
        <family val="2"/>
      </rPr>
      <t xml:space="preserve">   (C+D)</t>
    </r>
  </si>
  <si>
    <r>
      <t xml:space="preserve">Exceso o defecto de gasto en relación al límite elegido              </t>
    </r>
    <r>
      <rPr>
        <sz val="8"/>
        <rFont val="Arial"/>
        <family val="2"/>
      </rPr>
      <t>(E-A) ó (E-B)</t>
    </r>
  </si>
  <si>
    <r>
      <t xml:space="preserve">H                                </t>
    </r>
    <r>
      <rPr>
        <b/>
        <sz val="9"/>
        <rFont val="Arial"/>
        <family val="2"/>
      </rPr>
      <t>(N)</t>
    </r>
  </si>
  <si>
    <t>(N)</t>
  </si>
  <si>
    <t>SEGUIMIENTO DE LOS RECURSOS DESTINADOS A CUMPLIMIENTO DE FINES</t>
  </si>
  <si>
    <t>SEGUIMIENTO DE LOS RECURSOS DESTINADOS A DOTACIÓN FUNDACIONAL</t>
  </si>
  <si>
    <r>
      <t xml:space="preserve">K      </t>
    </r>
    <r>
      <rPr>
        <b/>
        <sz val="10"/>
        <rFont val="Arial"/>
        <family val="2"/>
      </rPr>
      <t xml:space="preserve">      Pendiente de destinar a dotación fundacional en cada ejercicio  </t>
    </r>
    <r>
      <rPr>
        <sz val="10"/>
        <rFont val="Arial"/>
        <family val="2"/>
      </rPr>
      <t xml:space="preserve">             (J - lo destinado en ejercicios posteriores)</t>
    </r>
  </si>
  <si>
    <t>Hasta ( N )</t>
  </si>
  <si>
    <t>En ( N )</t>
  </si>
  <si>
    <r>
      <t xml:space="preserve">I                                                   </t>
    </r>
    <r>
      <rPr>
        <b/>
        <sz val="9"/>
        <rFont val="Arial"/>
        <family val="2"/>
      </rPr>
      <t xml:space="preserve">Total recursos destinados a dotación fundacional con cargo a cada ejercicio              </t>
    </r>
    <r>
      <rPr>
        <sz val="9"/>
        <rFont val="Arial"/>
        <family val="2"/>
      </rPr>
      <t xml:space="preserve">(D+E+F+G+H)                                </t>
    </r>
  </si>
  <si>
    <r>
      <t>C</t>
    </r>
    <r>
      <rPr>
        <b/>
        <sz val="8"/>
        <rFont val="Arial"/>
        <family val="2"/>
      </rPr>
      <t xml:space="preserve">         Dotaciones a la amortización y correcciones por deterioro de valor de activos no corrientes afectos a actividades propias</t>
    </r>
  </si>
  <si>
    <r>
      <t>D</t>
    </r>
    <r>
      <rPr>
        <b/>
        <sz val="8"/>
        <rFont val="Arial"/>
        <family val="2"/>
      </rPr>
      <t xml:space="preserve">                  Gastos de la actividad propia (directos e indirectos) sin amortizaciones ni correcciones por deterioro de valor de activos no corrientes</t>
    </r>
  </si>
  <si>
    <r>
      <t xml:space="preserve">A                             </t>
    </r>
    <r>
      <rPr>
        <b/>
        <sz val="9"/>
        <rFont val="Arial"/>
        <family val="2"/>
      </rPr>
      <t xml:space="preserve">Gastos act. propia devengados en el ejercicio  </t>
    </r>
    <r>
      <rPr>
        <sz val="9"/>
        <rFont val="Arial"/>
        <family val="2"/>
      </rPr>
      <t xml:space="preserve">(directos e indirectos), </t>
    </r>
    <r>
      <rPr>
        <b/>
        <sz val="9"/>
        <rFont val="Arial"/>
        <family val="2"/>
      </rPr>
      <t>sin amortizaciones ni correcciones por deterioro de valor de activos no corrientes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</si>
</sst>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7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9"/>
        <bgColor indexed="9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4" fontId="3" fillId="0" borderId="1" xfId="0" applyNumberFormat="1" applyFont="1" applyFill="1" applyBorder="1" applyAlignment="1">
      <alignment/>
    </xf>
    <xf numFmtId="4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/>
    </xf>
    <xf numFmtId="4" fontId="5" fillId="3" borderId="1" xfId="0" applyNumberFormat="1" applyFont="1" applyFill="1" applyBorder="1" applyAlignment="1">
      <alignment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Fill="1" applyBorder="1" applyAlignment="1">
      <alignment/>
    </xf>
    <xf numFmtId="0" fontId="5" fillId="3" borderId="2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4" fontId="5" fillId="3" borderId="4" xfId="0" applyNumberFormat="1" applyFont="1" applyFill="1" applyBorder="1" applyAlignment="1">
      <alignment/>
    </xf>
    <xf numFmtId="4" fontId="5" fillId="0" borderId="4" xfId="0" applyNumberFormat="1" applyFont="1" applyBorder="1" applyAlignment="1">
      <alignment/>
    </xf>
    <xf numFmtId="4" fontId="4" fillId="0" borderId="5" xfId="0" applyNumberFormat="1" applyFont="1" applyFill="1" applyBorder="1" applyAlignment="1">
      <alignment/>
    </xf>
    <xf numFmtId="4" fontId="4" fillId="0" borderId="5" xfId="0" applyNumberFormat="1" applyFont="1" applyBorder="1" applyAlignment="1">
      <alignment/>
    </xf>
    <xf numFmtId="10" fontId="4" fillId="0" borderId="5" xfId="0" applyNumberFormat="1" applyFont="1" applyBorder="1" applyAlignment="1">
      <alignment/>
    </xf>
    <xf numFmtId="0" fontId="2" fillId="3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5" fillId="3" borderId="7" xfId="0" applyNumberFormat="1" applyFont="1" applyFill="1" applyBorder="1" applyAlignment="1">
      <alignment/>
    </xf>
    <xf numFmtId="4" fontId="5" fillId="3" borderId="8" xfId="0" applyNumberFormat="1" applyFont="1" applyFill="1" applyBorder="1" applyAlignment="1">
      <alignment/>
    </xf>
    <xf numFmtId="4" fontId="4" fillId="0" borderId="9" xfId="0" applyNumberFormat="1" applyFont="1" applyFill="1" applyBorder="1" applyAlignment="1">
      <alignment/>
    </xf>
    <xf numFmtId="0" fontId="5" fillId="3" borderId="10" xfId="0" applyFont="1" applyFill="1" applyBorder="1" applyAlignment="1">
      <alignment horizontal="center" vertical="top" wrapText="1"/>
    </xf>
    <xf numFmtId="0" fontId="0" fillId="3" borderId="11" xfId="0" applyFill="1" applyBorder="1" applyAlignment="1">
      <alignment/>
    </xf>
    <xf numFmtId="4" fontId="5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4" fontId="4" fillId="0" borderId="14" xfId="0" applyNumberFormat="1" applyFont="1" applyBorder="1" applyAlignment="1">
      <alignment/>
    </xf>
    <xf numFmtId="0" fontId="1" fillId="3" borderId="15" xfId="0" applyFont="1" applyFill="1" applyBorder="1" applyAlignment="1">
      <alignment horizontal="center"/>
    </xf>
    <xf numFmtId="2" fontId="3" fillId="0" borderId="15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1" fillId="2" borderId="16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/>
    </xf>
    <xf numFmtId="4" fontId="3" fillId="4" borderId="1" xfId="0" applyNumberFormat="1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4" borderId="15" xfId="0" applyFont="1" applyFill="1" applyBorder="1" applyAlignment="1">
      <alignment/>
    </xf>
    <xf numFmtId="4" fontId="1" fillId="4" borderId="0" xfId="0" applyNumberFormat="1" applyFont="1" applyFill="1" applyBorder="1" applyAlignment="1">
      <alignment/>
    </xf>
    <xf numFmtId="4" fontId="5" fillId="4" borderId="1" xfId="0" applyNumberFormat="1" applyFont="1" applyFill="1" applyBorder="1" applyAlignment="1">
      <alignment/>
    </xf>
    <xf numFmtId="4" fontId="5" fillId="4" borderId="15" xfId="0" applyNumberFormat="1" applyFont="1" applyFill="1" applyBorder="1" applyAlignment="1">
      <alignment/>
    </xf>
    <xf numFmtId="4" fontId="5" fillId="4" borderId="7" xfId="0" applyNumberFormat="1" applyFont="1" applyFill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6" fillId="0" borderId="0" xfId="0" applyFont="1" applyAlignment="1">
      <alignment horizontal="center" vertical="center"/>
    </xf>
    <xf numFmtId="4" fontId="3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0" fontId="3" fillId="3" borderId="1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/>
    </xf>
    <xf numFmtId="10" fontId="5" fillId="4" borderId="1" xfId="0" applyNumberFormat="1" applyFont="1" applyFill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1" fontId="3" fillId="4" borderId="22" xfId="0" applyNumberFormat="1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1" fontId="5" fillId="0" borderId="22" xfId="0" applyNumberFormat="1" applyFont="1" applyBorder="1" applyAlignment="1">
      <alignment horizontal="center"/>
    </xf>
    <xf numFmtId="1" fontId="5" fillId="0" borderId="23" xfId="0" applyNumberFormat="1" applyFont="1" applyBorder="1" applyAlignment="1">
      <alignment horizontal="center"/>
    </xf>
    <xf numFmtId="4" fontId="3" fillId="4" borderId="12" xfId="0" applyNumberFormat="1" applyFont="1" applyFill="1" applyBorder="1" applyAlignment="1">
      <alignment/>
    </xf>
    <xf numFmtId="0" fontId="5" fillId="0" borderId="24" xfId="0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26" xfId="0" applyBorder="1" applyAlignment="1">
      <alignment/>
    </xf>
    <xf numFmtId="4" fontId="0" fillId="0" borderId="5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4" fillId="0" borderId="27" xfId="0" applyNumberFormat="1" applyFont="1" applyBorder="1" applyAlignment="1">
      <alignment/>
    </xf>
    <xf numFmtId="10" fontId="4" fillId="0" borderId="9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" fontId="0" fillId="0" borderId="29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4" fontId="0" fillId="0" borderId="30" xfId="0" applyNumberFormat="1" applyBorder="1" applyAlignment="1">
      <alignment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" fillId="2" borderId="28" xfId="0" applyFont="1" applyFill="1" applyBorder="1" applyAlignment="1">
      <alignment vertical="center"/>
    </xf>
    <xf numFmtId="0" fontId="1" fillId="2" borderId="36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3" fillId="2" borderId="37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2" fillId="2" borderId="16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6" fillId="0" borderId="4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5" fillId="0" borderId="36" xfId="0" applyFont="1" applyBorder="1" applyAlignment="1">
      <alignment/>
    </xf>
    <xf numFmtId="0" fontId="0" fillId="3" borderId="45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4" fillId="3" borderId="16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3" borderId="48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" fontId="5" fillId="0" borderId="49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4" fontId="5" fillId="0" borderId="50" xfId="0" applyNumberFormat="1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" xfId="0" applyBorder="1" applyAlignment="1">
      <alignment/>
    </xf>
    <xf numFmtId="0" fontId="0" fillId="0" borderId="52" xfId="0" applyBorder="1" applyAlignment="1">
      <alignment/>
    </xf>
    <xf numFmtId="4" fontId="5" fillId="4" borderId="49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workbookViewId="0" topLeftCell="A1">
      <selection activeCell="D6" sqref="D6"/>
    </sheetView>
  </sheetViews>
  <sheetFormatPr defaultColWidth="11.421875" defaultRowHeight="12.75"/>
  <cols>
    <col min="1" max="1" width="8.28125" style="3" customWidth="1"/>
    <col min="2" max="2" width="12.421875" style="3" customWidth="1"/>
    <col min="3" max="3" width="12.00390625" style="3" customWidth="1"/>
    <col min="4" max="4" width="14.140625" style="3" customWidth="1"/>
    <col min="5" max="5" width="12.421875" style="3" customWidth="1"/>
    <col min="6" max="6" width="14.57421875" style="3" customWidth="1"/>
    <col min="7" max="7" width="12.421875" style="3" customWidth="1"/>
    <col min="8" max="10" width="17.00390625" style="3" customWidth="1"/>
    <col min="11" max="16384" width="11.421875" style="3" customWidth="1"/>
  </cols>
  <sheetData>
    <row r="1" ht="25.5" customHeight="1" thickBot="1"/>
    <row r="2" spans="1:10" ht="63" customHeight="1" thickBot="1">
      <c r="A2" s="87" t="s">
        <v>36</v>
      </c>
      <c r="B2" s="88"/>
      <c r="C2" s="88"/>
      <c r="D2" s="88"/>
      <c r="E2" s="88"/>
      <c r="F2" s="88"/>
      <c r="G2" s="88"/>
      <c r="H2" s="88"/>
      <c r="I2" s="88"/>
      <c r="J2" s="89"/>
    </row>
    <row r="3" spans="1:10" ht="44.25" customHeight="1">
      <c r="A3" s="93" t="s">
        <v>0</v>
      </c>
      <c r="B3" s="96" t="s">
        <v>7</v>
      </c>
      <c r="C3" s="90" t="s">
        <v>1</v>
      </c>
      <c r="D3" s="99"/>
      <c r="E3" s="100"/>
      <c r="F3" s="33" t="s">
        <v>2</v>
      </c>
      <c r="G3" s="96" t="s">
        <v>10</v>
      </c>
      <c r="H3" s="90" t="s">
        <v>37</v>
      </c>
      <c r="I3" s="91"/>
      <c r="J3" s="92"/>
    </row>
    <row r="4" spans="1:10" ht="11.25" customHeight="1">
      <c r="A4" s="94"/>
      <c r="B4" s="97"/>
      <c r="C4" s="103" t="s">
        <v>65</v>
      </c>
      <c r="D4" s="103" t="s">
        <v>66</v>
      </c>
      <c r="E4" s="103" t="s">
        <v>6</v>
      </c>
      <c r="F4" s="103" t="s">
        <v>8</v>
      </c>
      <c r="G4" s="101"/>
      <c r="H4" s="36" t="s">
        <v>38</v>
      </c>
      <c r="I4" s="37" t="s">
        <v>39</v>
      </c>
      <c r="J4" s="30" t="s">
        <v>9</v>
      </c>
    </row>
    <row r="5" spans="1:10" ht="140.25" customHeight="1">
      <c r="A5" s="95"/>
      <c r="B5" s="98"/>
      <c r="C5" s="102"/>
      <c r="D5" s="102"/>
      <c r="E5" s="102"/>
      <c r="F5" s="102"/>
      <c r="G5" s="102"/>
      <c r="H5" s="4" t="s">
        <v>11</v>
      </c>
      <c r="I5" s="55" t="s">
        <v>45</v>
      </c>
      <c r="J5" s="56" t="s">
        <v>46</v>
      </c>
    </row>
    <row r="6" spans="1:10" ht="11.25">
      <c r="A6" s="61" t="s">
        <v>4</v>
      </c>
      <c r="B6" s="38"/>
      <c r="C6" s="39"/>
      <c r="D6" s="39"/>
      <c r="E6" s="39">
        <f>C6+D6</f>
        <v>0</v>
      </c>
      <c r="F6" s="39"/>
      <c r="G6" s="39">
        <f>B6+E6-F6</f>
        <v>0</v>
      </c>
      <c r="H6" s="39"/>
      <c r="I6" s="40"/>
      <c r="J6" s="41"/>
    </row>
    <row r="7" spans="1:10" ht="11.25">
      <c r="A7" s="61" t="s">
        <v>5</v>
      </c>
      <c r="B7" s="42"/>
      <c r="C7" s="39"/>
      <c r="D7" s="39"/>
      <c r="E7" s="39">
        <f>C7+D7</f>
        <v>0</v>
      </c>
      <c r="F7" s="39"/>
      <c r="G7" s="39">
        <f>B7+E7-F7</f>
        <v>0</v>
      </c>
      <c r="H7" s="39"/>
      <c r="I7" s="40"/>
      <c r="J7" s="41"/>
    </row>
    <row r="8" spans="1:10" ht="11.25">
      <c r="A8" s="62" t="s">
        <v>15</v>
      </c>
      <c r="B8" s="1"/>
      <c r="C8" s="1"/>
      <c r="D8" s="1"/>
      <c r="E8" s="2">
        <f>C8+D8</f>
        <v>0</v>
      </c>
      <c r="F8" s="2"/>
      <c r="G8" s="39">
        <f>B8+E8-F8</f>
        <v>0</v>
      </c>
      <c r="H8" s="2"/>
      <c r="I8" s="5"/>
      <c r="J8" s="31"/>
    </row>
    <row r="9" spans="1:10" ht="11.25">
      <c r="A9" s="63" t="s">
        <v>16</v>
      </c>
      <c r="B9" s="1"/>
      <c r="C9" s="1"/>
      <c r="D9" s="1"/>
      <c r="E9" s="2">
        <f>C9+D9</f>
        <v>0</v>
      </c>
      <c r="F9" s="2"/>
      <c r="G9" s="39">
        <f>B9+E9-F9</f>
        <v>0</v>
      </c>
      <c r="H9" s="2"/>
      <c r="I9" s="5"/>
      <c r="J9" s="31"/>
    </row>
    <row r="10" spans="1:10" ht="12" thickBot="1">
      <c r="A10" s="64" t="s">
        <v>58</v>
      </c>
      <c r="B10" s="51"/>
      <c r="C10" s="51"/>
      <c r="D10" s="51"/>
      <c r="E10" s="52">
        <f>C10+D10</f>
        <v>0</v>
      </c>
      <c r="F10" s="52"/>
      <c r="G10" s="69">
        <f>B10+E10-F10</f>
        <v>0</v>
      </c>
      <c r="H10" s="52"/>
      <c r="I10" s="53"/>
      <c r="J10" s="54"/>
    </row>
    <row r="13" ht="12" thickBot="1"/>
    <row r="14" spans="1:10" ht="32.25" customHeight="1" thickBot="1">
      <c r="A14" s="108" t="s">
        <v>49</v>
      </c>
      <c r="B14" s="109"/>
      <c r="C14" s="109"/>
      <c r="D14" s="109"/>
      <c r="E14" s="109"/>
      <c r="F14" s="109"/>
      <c r="G14" s="110"/>
      <c r="H14" s="50"/>
      <c r="I14" s="50"/>
      <c r="J14" s="50"/>
    </row>
    <row r="15" spans="1:7" ht="18.75" customHeight="1">
      <c r="A15" s="106" t="s">
        <v>13</v>
      </c>
      <c r="B15" s="111" t="s">
        <v>50</v>
      </c>
      <c r="C15" s="112"/>
      <c r="D15" s="113" t="s">
        <v>53</v>
      </c>
      <c r="E15" s="113" t="s">
        <v>54</v>
      </c>
      <c r="F15" s="113" t="s">
        <v>55</v>
      </c>
      <c r="G15" s="104" t="s">
        <v>56</v>
      </c>
    </row>
    <row r="16" spans="1:7" ht="92.25" customHeight="1">
      <c r="A16" s="107"/>
      <c r="B16" s="55" t="s">
        <v>51</v>
      </c>
      <c r="C16" s="55" t="s">
        <v>52</v>
      </c>
      <c r="D16" s="114"/>
      <c r="E16" s="114"/>
      <c r="F16" s="114"/>
      <c r="G16" s="105"/>
    </row>
    <row r="17" spans="1:7" ht="11.25">
      <c r="A17" s="61" t="s">
        <v>4</v>
      </c>
      <c r="B17" s="2"/>
      <c r="C17" s="2">
        <f>20%*G6</f>
        <v>0</v>
      </c>
      <c r="D17" s="2"/>
      <c r="E17" s="2"/>
      <c r="F17" s="2">
        <f>D17+E17</f>
        <v>0</v>
      </c>
      <c r="G17" s="59"/>
    </row>
    <row r="18" spans="1:7" ht="11.25">
      <c r="A18" s="61" t="s">
        <v>5</v>
      </c>
      <c r="B18" s="2"/>
      <c r="C18" s="2">
        <f>20%*G7</f>
        <v>0</v>
      </c>
      <c r="D18" s="2"/>
      <c r="E18" s="2"/>
      <c r="F18" s="2">
        <f>D18+E18</f>
        <v>0</v>
      </c>
      <c r="G18" s="59"/>
    </row>
    <row r="19" spans="1:7" ht="11.25">
      <c r="A19" s="62" t="s">
        <v>15</v>
      </c>
      <c r="B19" s="2"/>
      <c r="C19" s="2">
        <f>20%*G8</f>
        <v>0</v>
      </c>
      <c r="D19" s="2"/>
      <c r="E19" s="2"/>
      <c r="F19" s="2">
        <f>D19+E19</f>
        <v>0</v>
      </c>
      <c r="G19" s="59"/>
    </row>
    <row r="20" spans="1:7" ht="11.25">
      <c r="A20" s="63" t="s">
        <v>16</v>
      </c>
      <c r="B20" s="2"/>
      <c r="C20" s="2">
        <f>20%*G9</f>
        <v>0</v>
      </c>
      <c r="D20" s="2"/>
      <c r="E20" s="2"/>
      <c r="F20" s="2">
        <f>D20+E20</f>
        <v>0</v>
      </c>
      <c r="G20" s="59"/>
    </row>
    <row r="21" spans="1:7" ht="12" thickBot="1">
      <c r="A21" s="64" t="s">
        <v>58</v>
      </c>
      <c r="B21" s="52"/>
      <c r="C21" s="52">
        <f>20%*G10</f>
        <v>0</v>
      </c>
      <c r="D21" s="52"/>
      <c r="E21" s="52"/>
      <c r="F21" s="52">
        <f>D21+E21</f>
        <v>0</v>
      </c>
      <c r="G21" s="60"/>
    </row>
  </sheetData>
  <mergeCells count="17">
    <mergeCell ref="G15:G16"/>
    <mergeCell ref="A15:A16"/>
    <mergeCell ref="A14:G14"/>
    <mergeCell ref="D4:D5"/>
    <mergeCell ref="E4:E5"/>
    <mergeCell ref="F4:F5"/>
    <mergeCell ref="B15:C15"/>
    <mergeCell ref="D15:D16"/>
    <mergeCell ref="E15:E16"/>
    <mergeCell ref="F15:F16"/>
    <mergeCell ref="A2:J2"/>
    <mergeCell ref="H3:J3"/>
    <mergeCell ref="A3:A5"/>
    <mergeCell ref="B3:B5"/>
    <mergeCell ref="C3:E3"/>
    <mergeCell ref="G3:G5"/>
    <mergeCell ref="C4:C5"/>
  </mergeCells>
  <printOptions/>
  <pageMargins left="0.58" right="0.43" top="0.25" bottom="0.24" header="0" footer="0"/>
  <pageSetup horizontalDpi="600" verticalDpi="600" orientation="landscape" paperSize="9" r:id="rId1"/>
  <headerFooter alignWithMargins="0">
    <oddHeader>&amp;C&amp;"Arial,Negrita"&amp;16DESTINO DE RENTAS E INGRESOS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33"/>
  <sheetViews>
    <sheetView tabSelected="1" workbookViewId="0" topLeftCell="A4">
      <selection activeCell="H14" sqref="H14"/>
    </sheetView>
  </sheetViews>
  <sheetFormatPr defaultColWidth="11.421875" defaultRowHeight="12.75"/>
  <cols>
    <col min="1" max="1" width="8.28125" style="0" customWidth="1"/>
    <col min="2" max="6" width="15.7109375" style="0" customWidth="1"/>
    <col min="7" max="7" width="14.00390625" style="0" customWidth="1"/>
    <col min="8" max="8" width="7.00390625" style="0" customWidth="1"/>
    <col min="9" max="10" width="15.7109375" style="0" customWidth="1"/>
    <col min="13" max="13" width="12.140625" style="0" customWidth="1"/>
  </cols>
  <sheetData>
    <row r="1" ht="32.25" customHeight="1" thickBot="1"/>
    <row r="2" spans="1:10" ht="23.25" customHeight="1" thickBot="1">
      <c r="A2" s="117" t="s">
        <v>59</v>
      </c>
      <c r="B2" s="118"/>
      <c r="C2" s="118"/>
      <c r="D2" s="118"/>
      <c r="E2" s="118"/>
      <c r="F2" s="118"/>
      <c r="G2" s="118"/>
      <c r="H2" s="118"/>
      <c r="I2" s="118"/>
      <c r="J2" s="119"/>
    </row>
    <row r="3" spans="1:14" ht="36" customHeight="1">
      <c r="A3" s="122" t="s">
        <v>13</v>
      </c>
      <c r="B3" s="144" t="s">
        <v>14</v>
      </c>
      <c r="C3" s="145"/>
      <c r="D3" s="146"/>
      <c r="E3" s="125" t="s">
        <v>42</v>
      </c>
      <c r="F3" s="142"/>
      <c r="G3" s="142"/>
      <c r="H3" s="127"/>
      <c r="I3" s="127"/>
      <c r="J3" s="143"/>
      <c r="K3" s="147"/>
      <c r="L3" s="148"/>
      <c r="M3" s="115"/>
      <c r="N3" s="127"/>
    </row>
    <row r="4" spans="1:14" ht="120.75" customHeight="1">
      <c r="A4" s="124"/>
      <c r="B4" s="9" t="s">
        <v>67</v>
      </c>
      <c r="C4" s="10" t="s">
        <v>19</v>
      </c>
      <c r="D4" s="25" t="s">
        <v>20</v>
      </c>
      <c r="E4" s="126"/>
      <c r="F4" s="17"/>
      <c r="G4" s="17"/>
      <c r="H4" s="17"/>
      <c r="I4" s="17"/>
      <c r="J4" s="70"/>
      <c r="K4" s="148"/>
      <c r="L4" s="148"/>
      <c r="M4" s="116"/>
      <c r="N4" s="127"/>
    </row>
    <row r="5" spans="1:14" ht="15" customHeight="1">
      <c r="A5" s="67" t="s">
        <v>4</v>
      </c>
      <c r="B5" s="43"/>
      <c r="C5" s="43"/>
      <c r="D5" s="44">
        <f>B5+C5</f>
        <v>0</v>
      </c>
      <c r="E5" s="46">
        <f>'Rdo. correg. y gtos. admon.'!G6</f>
        <v>0</v>
      </c>
      <c r="F5" s="18"/>
      <c r="G5" s="18"/>
      <c r="H5" s="18"/>
      <c r="I5" s="18"/>
      <c r="J5" s="71"/>
      <c r="K5" s="18"/>
      <c r="L5" s="18"/>
      <c r="M5" s="18"/>
      <c r="N5" s="21"/>
    </row>
    <row r="6" spans="1:14" ht="15" customHeight="1">
      <c r="A6" s="67" t="s">
        <v>5</v>
      </c>
      <c r="B6" s="43"/>
      <c r="C6" s="43"/>
      <c r="D6" s="44">
        <f>B6+C6</f>
        <v>0</v>
      </c>
      <c r="E6" s="46">
        <f>'Rdo. correg. y gtos. admon.'!G7</f>
        <v>0</v>
      </c>
      <c r="F6" s="18"/>
      <c r="G6" s="18"/>
      <c r="H6" s="18"/>
      <c r="I6" s="18"/>
      <c r="J6" s="71"/>
      <c r="K6" s="18"/>
      <c r="L6" s="18"/>
      <c r="M6" s="18"/>
      <c r="N6" s="21"/>
    </row>
    <row r="7" spans="1:14" ht="15" customHeight="1">
      <c r="A7" s="67" t="s">
        <v>15</v>
      </c>
      <c r="B7" s="7"/>
      <c r="C7" s="7"/>
      <c r="D7" s="65">
        <f>B7+C7</f>
        <v>0</v>
      </c>
      <c r="E7" s="46">
        <f>'Rdo. correg. y gtos. admon.'!G8</f>
        <v>0</v>
      </c>
      <c r="F7" s="18"/>
      <c r="G7" s="18"/>
      <c r="H7" s="18"/>
      <c r="I7" s="18"/>
      <c r="J7" s="71"/>
      <c r="K7" s="19"/>
      <c r="L7" s="20"/>
      <c r="M7" s="32"/>
      <c r="N7" s="21"/>
    </row>
    <row r="8" spans="1:14" ht="15" customHeight="1">
      <c r="A8" s="67" t="s">
        <v>16</v>
      </c>
      <c r="B8" s="7"/>
      <c r="C8" s="7"/>
      <c r="D8" s="65">
        <f>B8+C8</f>
        <v>0</v>
      </c>
      <c r="E8" s="46">
        <f>'Rdo. correg. y gtos. admon.'!G9</f>
        <v>0</v>
      </c>
      <c r="F8" s="18"/>
      <c r="G8" s="18"/>
      <c r="H8" s="18"/>
      <c r="I8" s="18"/>
      <c r="J8" s="71"/>
      <c r="K8" s="19"/>
      <c r="L8" s="20"/>
      <c r="M8" s="32"/>
      <c r="N8" s="21"/>
    </row>
    <row r="9" spans="1:14" ht="15" customHeight="1" thickBot="1">
      <c r="A9" s="68" t="s">
        <v>58</v>
      </c>
      <c r="B9" s="27"/>
      <c r="C9" s="27"/>
      <c r="D9" s="66">
        <f>B9+C9</f>
        <v>0</v>
      </c>
      <c r="E9" s="47">
        <f>'Rdo. correg. y gtos. admon.'!G10</f>
        <v>0</v>
      </c>
      <c r="F9" s="18"/>
      <c r="G9" s="18"/>
      <c r="H9" s="18"/>
      <c r="I9" s="18"/>
      <c r="J9" s="71"/>
      <c r="K9" s="19"/>
      <c r="L9" s="20"/>
      <c r="M9" s="32"/>
      <c r="N9" s="21"/>
    </row>
    <row r="10" spans="1:10" ht="13.5" thickBot="1">
      <c r="A10" s="72"/>
      <c r="B10" s="21"/>
      <c r="C10" s="21"/>
      <c r="D10" s="21"/>
      <c r="E10" s="21"/>
      <c r="F10" s="21"/>
      <c r="G10" s="21"/>
      <c r="H10" s="21"/>
      <c r="I10" s="21"/>
      <c r="J10" s="73"/>
    </row>
    <row r="11" spans="1:10" ht="36" customHeight="1">
      <c r="A11" s="122" t="s">
        <v>13</v>
      </c>
      <c r="B11" s="131" t="s">
        <v>17</v>
      </c>
      <c r="C11" s="131"/>
      <c r="D11" s="91"/>
      <c r="E11" s="91"/>
      <c r="F11" s="132"/>
      <c r="G11" s="133" t="s">
        <v>41</v>
      </c>
      <c r="H11" s="134"/>
      <c r="I11" s="128" t="s">
        <v>40</v>
      </c>
      <c r="J11" s="137" t="s">
        <v>48</v>
      </c>
    </row>
    <row r="12" spans="1:10" ht="107.25" customHeight="1">
      <c r="A12" s="123"/>
      <c r="B12" s="140" t="s">
        <v>21</v>
      </c>
      <c r="C12" s="120" t="s">
        <v>22</v>
      </c>
      <c r="D12" s="120" t="s">
        <v>23</v>
      </c>
      <c r="E12" s="120" t="s">
        <v>24</v>
      </c>
      <c r="F12" s="120" t="s">
        <v>57</v>
      </c>
      <c r="G12" s="135"/>
      <c r="H12" s="136"/>
      <c r="I12" s="129"/>
      <c r="J12" s="138"/>
    </row>
    <row r="13" spans="1:10" ht="18" customHeight="1">
      <c r="A13" s="26"/>
      <c r="B13" s="141"/>
      <c r="C13" s="121"/>
      <c r="D13" s="121"/>
      <c r="E13" s="121"/>
      <c r="F13" s="121"/>
      <c r="G13" s="16" t="s">
        <v>12</v>
      </c>
      <c r="H13" s="16" t="s">
        <v>18</v>
      </c>
      <c r="I13" s="130"/>
      <c r="J13" s="139"/>
    </row>
    <row r="14" spans="1:10" ht="15" customHeight="1">
      <c r="A14" s="67" t="s">
        <v>4</v>
      </c>
      <c r="B14" s="45"/>
      <c r="C14" s="43"/>
      <c r="D14" s="43"/>
      <c r="E14" s="43"/>
      <c r="F14" s="43"/>
      <c r="G14" s="43">
        <f>B14+C14+D14+E14+F14</f>
        <v>0</v>
      </c>
      <c r="H14" s="58" t="e">
        <f>G14/E5</f>
        <v>#DIV/0!</v>
      </c>
      <c r="I14" s="43">
        <f>'Rdo. correg. y gtos. admon.'!H6</f>
        <v>0</v>
      </c>
      <c r="J14" s="48">
        <f>IF((I14-C14-D14-E14-F14)&gt;0,I14-C14-D14-E14-F14,0)</f>
        <v>0</v>
      </c>
    </row>
    <row r="15" spans="1:10" ht="15" customHeight="1">
      <c r="A15" s="67" t="s">
        <v>5</v>
      </c>
      <c r="B15" s="22"/>
      <c r="C15" s="43"/>
      <c r="D15" s="43"/>
      <c r="E15" s="43"/>
      <c r="F15" s="43"/>
      <c r="G15" s="43">
        <f>C15+D15+E15+F15</f>
        <v>0</v>
      </c>
      <c r="H15" s="58" t="e">
        <f>G15/E6</f>
        <v>#DIV/0!</v>
      </c>
      <c r="I15" s="43">
        <f>'Rdo. correg. y gtos. admon.'!H7</f>
        <v>0</v>
      </c>
      <c r="J15" s="48">
        <f>IF((I15-D15-E15-F15)&gt;0,I15-D15-E15-F15,0)</f>
        <v>0</v>
      </c>
    </row>
    <row r="16" spans="1:10" ht="15" customHeight="1">
      <c r="A16" s="67" t="s">
        <v>15</v>
      </c>
      <c r="B16" s="22"/>
      <c r="C16" s="6"/>
      <c r="D16" s="8"/>
      <c r="E16" s="8"/>
      <c r="F16" s="8"/>
      <c r="G16" s="7">
        <f>D16+E16+F16</f>
        <v>0</v>
      </c>
      <c r="H16" s="58" t="e">
        <f>G16/E7</f>
        <v>#DIV/0!</v>
      </c>
      <c r="I16" s="43">
        <f>'Rdo. correg. y gtos. admon.'!H8</f>
        <v>0</v>
      </c>
      <c r="J16" s="48">
        <f>IF((I16-E16-F16)&gt;0,I16-E16-F16,0)</f>
        <v>0</v>
      </c>
    </row>
    <row r="17" spans="1:10" ht="15" customHeight="1">
      <c r="A17" s="67" t="s">
        <v>16</v>
      </c>
      <c r="B17" s="22"/>
      <c r="C17" s="6"/>
      <c r="D17" s="6"/>
      <c r="E17" s="7"/>
      <c r="F17" s="7"/>
      <c r="G17" s="7">
        <f>E17+F17</f>
        <v>0</v>
      </c>
      <c r="H17" s="58" t="e">
        <f>G17/E8</f>
        <v>#DIV/0!</v>
      </c>
      <c r="I17" s="43">
        <f>'Rdo. correg. y gtos. admon.'!H9</f>
        <v>0</v>
      </c>
      <c r="J17" s="48">
        <f>IF((I17-F17)&gt;0,I17-F17,0)</f>
        <v>0</v>
      </c>
    </row>
    <row r="18" spans="1:10" ht="15" customHeight="1" thickBot="1">
      <c r="A18" s="57" t="s">
        <v>58</v>
      </c>
      <c r="B18" s="23"/>
      <c r="C18" s="11"/>
      <c r="D18" s="11"/>
      <c r="E18" s="11"/>
      <c r="F18" s="12"/>
      <c r="G18" s="12">
        <f>F18</f>
        <v>0</v>
      </c>
      <c r="H18" s="58" t="e">
        <f>G18/E9</f>
        <v>#DIV/0!</v>
      </c>
      <c r="I18" s="43">
        <f>'Rdo. correg. y gtos. admon.'!H10</f>
        <v>0</v>
      </c>
      <c r="J18" s="48">
        <f>I18</f>
        <v>0</v>
      </c>
    </row>
    <row r="19" spans="1:10" ht="15" customHeight="1" thickBot="1">
      <c r="A19" s="28" t="s">
        <v>3</v>
      </c>
      <c r="B19" s="24">
        <f>SUM(B14:B18)</f>
        <v>0</v>
      </c>
      <c r="C19" s="13">
        <f>SUM(C14:C18)</f>
        <v>0</v>
      </c>
      <c r="D19" s="13">
        <f>SUM(D14:D18)</f>
        <v>0</v>
      </c>
      <c r="E19" s="13">
        <f>SUM(E14:E18)</f>
        <v>0</v>
      </c>
      <c r="F19" s="13">
        <f>SUM(F14:F18)</f>
        <v>0</v>
      </c>
      <c r="G19" s="14"/>
      <c r="H19" s="15"/>
      <c r="I19" s="14"/>
      <c r="J19" s="29">
        <f>SUM(J14:J18)</f>
        <v>0</v>
      </c>
    </row>
    <row r="20" spans="1:10" ht="12.75">
      <c r="A20" s="75"/>
      <c r="B20" s="75"/>
      <c r="C20" s="75"/>
      <c r="D20" s="75"/>
      <c r="E20" s="75"/>
      <c r="F20" s="75"/>
      <c r="G20" s="75"/>
      <c r="H20" s="75"/>
      <c r="I20" s="75"/>
      <c r="J20" s="75"/>
    </row>
    <row r="21" spans="1:10" ht="12.75">
      <c r="A21" s="151"/>
      <c r="B21" s="152"/>
      <c r="C21" s="152"/>
      <c r="D21" s="152"/>
      <c r="E21" s="152"/>
      <c r="F21" s="74"/>
      <c r="G21" s="21"/>
      <c r="H21" s="21"/>
      <c r="I21" s="21"/>
      <c r="J21" s="21"/>
    </row>
    <row r="22" spans="1:10" ht="12.75">
      <c r="A22" s="21"/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33" customHeight="1" thickBot="1">
      <c r="A23" s="21"/>
      <c r="B23" s="21"/>
      <c r="C23" s="21"/>
      <c r="D23" s="21"/>
      <c r="E23" s="21"/>
      <c r="F23" s="21"/>
      <c r="G23" s="21"/>
      <c r="H23" s="21"/>
      <c r="I23" s="21"/>
      <c r="J23" s="21"/>
    </row>
    <row r="24" spans="1:10" ht="64.5" customHeight="1" thickBot="1">
      <c r="A24" s="87" t="s">
        <v>60</v>
      </c>
      <c r="B24" s="149"/>
      <c r="C24" s="149"/>
      <c r="D24" s="149"/>
      <c r="E24" s="149"/>
      <c r="F24" s="149"/>
      <c r="G24" s="149"/>
      <c r="H24" s="149"/>
      <c r="I24" s="149"/>
      <c r="J24" s="150"/>
    </row>
    <row r="25" spans="1:10" ht="36" customHeight="1">
      <c r="A25" s="122" t="s">
        <v>13</v>
      </c>
      <c r="B25" s="131" t="s">
        <v>44</v>
      </c>
      <c r="C25" s="131"/>
      <c r="D25" s="91"/>
      <c r="E25" s="91"/>
      <c r="F25" s="132"/>
      <c r="G25" s="133" t="s">
        <v>64</v>
      </c>
      <c r="H25" s="134"/>
      <c r="I25" s="128" t="s">
        <v>47</v>
      </c>
      <c r="J25" s="137" t="s">
        <v>61</v>
      </c>
    </row>
    <row r="26" spans="1:10" ht="107.25" customHeight="1">
      <c r="A26" s="123"/>
      <c r="B26" s="140" t="s">
        <v>21</v>
      </c>
      <c r="C26" s="120" t="s">
        <v>22</v>
      </c>
      <c r="D26" s="120" t="s">
        <v>23</v>
      </c>
      <c r="E26" s="120" t="s">
        <v>24</v>
      </c>
      <c r="F26" s="120" t="s">
        <v>57</v>
      </c>
      <c r="G26" s="157"/>
      <c r="H26" s="158"/>
      <c r="I26" s="129"/>
      <c r="J26" s="138"/>
    </row>
    <row r="27" spans="1:10" ht="18" customHeight="1">
      <c r="A27" s="26"/>
      <c r="B27" s="141"/>
      <c r="C27" s="121"/>
      <c r="D27" s="121"/>
      <c r="E27" s="121"/>
      <c r="F27" s="121"/>
      <c r="G27" s="135"/>
      <c r="H27" s="136"/>
      <c r="I27" s="130"/>
      <c r="J27" s="139"/>
    </row>
    <row r="28" spans="1:10" ht="15" customHeight="1">
      <c r="A28" s="67" t="s">
        <v>4</v>
      </c>
      <c r="B28" s="45"/>
      <c r="C28" s="43"/>
      <c r="D28" s="43"/>
      <c r="E28" s="43"/>
      <c r="F28" s="43"/>
      <c r="G28" s="159">
        <f>B28+C28+D28+E28+F28</f>
        <v>0</v>
      </c>
      <c r="H28" s="154"/>
      <c r="I28" s="43">
        <f>'Rdo. correg. y gtos. admon.'!I6</f>
        <v>0</v>
      </c>
      <c r="J28" s="48">
        <f>I28-C28-D28-E28-F28</f>
        <v>0</v>
      </c>
    </row>
    <row r="29" spans="1:10" ht="15" customHeight="1">
      <c r="A29" s="67" t="s">
        <v>5</v>
      </c>
      <c r="B29" s="22"/>
      <c r="C29" s="43"/>
      <c r="D29" s="43"/>
      <c r="E29" s="43"/>
      <c r="F29" s="43"/>
      <c r="G29" s="159">
        <f>C29+D29+E29+F29</f>
        <v>0</v>
      </c>
      <c r="H29" s="154"/>
      <c r="I29" s="43">
        <f>'Rdo. correg. y gtos. admon.'!I7</f>
        <v>0</v>
      </c>
      <c r="J29" s="48">
        <f>I29-D29-E29-F29</f>
        <v>0</v>
      </c>
    </row>
    <row r="30" spans="1:10" ht="15" customHeight="1">
      <c r="A30" s="67" t="s">
        <v>15</v>
      </c>
      <c r="B30" s="22"/>
      <c r="C30" s="6"/>
      <c r="D30" s="8"/>
      <c r="E30" s="8"/>
      <c r="F30" s="8"/>
      <c r="G30" s="153">
        <f>D30+E30+F30</f>
        <v>0</v>
      </c>
      <c r="H30" s="154"/>
      <c r="I30" s="43">
        <f>'Rdo. correg. y gtos. admon.'!I8</f>
        <v>0</v>
      </c>
      <c r="J30" s="48">
        <f>I30-E30-F30</f>
        <v>0</v>
      </c>
    </row>
    <row r="31" spans="1:10" ht="15" customHeight="1">
      <c r="A31" s="67" t="s">
        <v>16</v>
      </c>
      <c r="B31" s="22"/>
      <c r="C31" s="6"/>
      <c r="D31" s="6"/>
      <c r="E31" s="7"/>
      <c r="F31" s="7"/>
      <c r="G31" s="153">
        <f>E31+F31</f>
        <v>0</v>
      </c>
      <c r="H31" s="154"/>
      <c r="I31" s="43">
        <f>'Rdo. correg. y gtos. admon.'!I9</f>
        <v>0</v>
      </c>
      <c r="J31" s="48">
        <f>I31-F31</f>
        <v>0</v>
      </c>
    </row>
    <row r="32" spans="1:10" ht="15" customHeight="1" thickBot="1">
      <c r="A32" s="57" t="s">
        <v>58</v>
      </c>
      <c r="B32" s="23"/>
      <c r="C32" s="11"/>
      <c r="D32" s="11"/>
      <c r="E32" s="11"/>
      <c r="F32" s="12"/>
      <c r="G32" s="155">
        <f>F32</f>
        <v>0</v>
      </c>
      <c r="H32" s="156"/>
      <c r="I32" s="43">
        <f>'Rdo. correg. y gtos. admon.'!I10</f>
        <v>0</v>
      </c>
      <c r="J32" s="49">
        <f>I32</f>
        <v>0</v>
      </c>
    </row>
    <row r="33" spans="1:10" ht="15" customHeight="1" thickBot="1">
      <c r="A33" s="28" t="s">
        <v>3</v>
      </c>
      <c r="B33" s="24">
        <f>SUM(B28:B32)</f>
        <v>0</v>
      </c>
      <c r="C33" s="13">
        <f>SUM(C28:C32)</f>
        <v>0</v>
      </c>
      <c r="D33" s="13">
        <f>SUM(D28:D32)</f>
        <v>0</v>
      </c>
      <c r="E33" s="13">
        <f>SUM(E28:E32)</f>
        <v>0</v>
      </c>
      <c r="F33" s="13">
        <f>SUM(F28:F32)</f>
        <v>0</v>
      </c>
      <c r="G33" s="78"/>
      <c r="H33" s="79"/>
      <c r="I33" s="14"/>
      <c r="J33" s="29">
        <f>SUM(J28:J32)</f>
        <v>0</v>
      </c>
    </row>
  </sheetData>
  <mergeCells count="35">
    <mergeCell ref="G31:H31"/>
    <mergeCell ref="G32:H32"/>
    <mergeCell ref="G25:H27"/>
    <mergeCell ref="G28:H28"/>
    <mergeCell ref="G29:H29"/>
    <mergeCell ref="G30:H30"/>
    <mergeCell ref="E26:E27"/>
    <mergeCell ref="F26:F27"/>
    <mergeCell ref="A24:J24"/>
    <mergeCell ref="A21:E21"/>
    <mergeCell ref="A25:A26"/>
    <mergeCell ref="B25:F25"/>
    <mergeCell ref="I25:I27"/>
    <mergeCell ref="J25:J27"/>
    <mergeCell ref="B26:B27"/>
    <mergeCell ref="C26:C27"/>
    <mergeCell ref="D26:D27"/>
    <mergeCell ref="N3:N4"/>
    <mergeCell ref="I11:I13"/>
    <mergeCell ref="B11:F11"/>
    <mergeCell ref="G11:H12"/>
    <mergeCell ref="J11:J13"/>
    <mergeCell ref="B12:B13"/>
    <mergeCell ref="F3:J3"/>
    <mergeCell ref="B3:D3"/>
    <mergeCell ref="K3:L4"/>
    <mergeCell ref="M3:M4"/>
    <mergeCell ref="A2:J2"/>
    <mergeCell ref="C12:C13"/>
    <mergeCell ref="D12:D13"/>
    <mergeCell ref="F12:F13"/>
    <mergeCell ref="E12:E13"/>
    <mergeCell ref="A11:A12"/>
    <mergeCell ref="A3:A4"/>
    <mergeCell ref="E3:E4"/>
  </mergeCells>
  <printOptions/>
  <pageMargins left="0.46" right="0.3" top="0.25" bottom="0.31" header="0" footer="0"/>
  <pageSetup horizontalDpi="600" verticalDpi="600" orientation="landscape" paperSize="9" r:id="rId1"/>
  <headerFooter alignWithMargins="0">
    <oddHeader>&amp;C&amp;"Arial,Negrita"&amp;16DESTINO DE RENTAS E INGRESOS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26" sqref="A26:IV27"/>
    </sheetView>
  </sheetViews>
  <sheetFormatPr defaultColWidth="11.421875" defaultRowHeight="12.75"/>
  <cols>
    <col min="1" max="1" width="26.140625" style="0" customWidth="1"/>
    <col min="3" max="6" width="15.57421875" style="0" customWidth="1"/>
    <col min="7" max="7" width="14.8515625" style="0" customWidth="1"/>
    <col min="8" max="8" width="14.421875" style="0" customWidth="1"/>
    <col min="9" max="9" width="15.57421875" style="0" customWidth="1"/>
  </cols>
  <sheetData>
    <row r="1" spans="1:9" ht="41.25" customHeight="1" thickBot="1">
      <c r="A1" s="162" t="s">
        <v>25</v>
      </c>
      <c r="B1" s="162"/>
      <c r="C1" s="162"/>
      <c r="D1" s="162"/>
      <c r="E1" s="162"/>
      <c r="F1" s="162"/>
      <c r="G1" s="162"/>
      <c r="H1" s="162"/>
      <c r="I1" s="162"/>
    </row>
    <row r="2" spans="1:9" ht="19.5" customHeight="1">
      <c r="A2" s="167" t="s">
        <v>32</v>
      </c>
      <c r="B2" s="163" t="s">
        <v>33</v>
      </c>
      <c r="C2" s="163"/>
      <c r="D2" s="163" t="s">
        <v>34</v>
      </c>
      <c r="E2" s="163"/>
      <c r="F2" s="163"/>
      <c r="G2" s="164" t="s">
        <v>35</v>
      </c>
      <c r="H2" s="165"/>
      <c r="I2" s="166"/>
    </row>
    <row r="3" spans="1:9" ht="16.5" customHeight="1" thickBot="1">
      <c r="A3" s="168"/>
      <c r="B3" s="34" t="s">
        <v>26</v>
      </c>
      <c r="C3" s="34" t="s">
        <v>27</v>
      </c>
      <c r="D3" s="34" t="s">
        <v>28</v>
      </c>
      <c r="E3" s="34" t="s">
        <v>30</v>
      </c>
      <c r="F3" s="34" t="s">
        <v>29</v>
      </c>
      <c r="G3" s="34" t="s">
        <v>62</v>
      </c>
      <c r="H3" s="34" t="s">
        <v>63</v>
      </c>
      <c r="I3" s="35" t="s">
        <v>31</v>
      </c>
    </row>
    <row r="4" spans="1:9" ht="19.5" customHeight="1">
      <c r="A4" s="80"/>
      <c r="B4" s="81"/>
      <c r="C4" s="82"/>
      <c r="D4" s="82"/>
      <c r="E4" s="82"/>
      <c r="F4" s="82"/>
      <c r="G4" s="82"/>
      <c r="H4" s="82"/>
      <c r="I4" s="86">
        <f>D4+E4+F4-G4-H4</f>
        <v>0</v>
      </c>
    </row>
    <row r="5" spans="1:9" ht="19.5" customHeight="1">
      <c r="A5" s="83"/>
      <c r="B5" s="84"/>
      <c r="C5" s="85"/>
      <c r="D5" s="85"/>
      <c r="E5" s="85"/>
      <c r="F5" s="85"/>
      <c r="G5" s="85"/>
      <c r="H5" s="85"/>
      <c r="I5" s="48">
        <f>D5+E5+F5-G5-H5</f>
        <v>0</v>
      </c>
    </row>
    <row r="6" spans="1:9" ht="19.5" customHeight="1">
      <c r="A6" s="83"/>
      <c r="B6" s="84"/>
      <c r="C6" s="85"/>
      <c r="D6" s="85"/>
      <c r="E6" s="85"/>
      <c r="F6" s="85"/>
      <c r="G6" s="85"/>
      <c r="H6" s="85"/>
      <c r="I6" s="48">
        <f aca="true" t="shared" si="0" ref="I6:I25">D6+E6+F6-G6-H6</f>
        <v>0</v>
      </c>
    </row>
    <row r="7" spans="1:9" ht="19.5" customHeight="1">
      <c r="A7" s="83"/>
      <c r="B7" s="84"/>
      <c r="C7" s="85"/>
      <c r="D7" s="85"/>
      <c r="E7" s="85"/>
      <c r="F7" s="85"/>
      <c r="G7" s="85"/>
      <c r="H7" s="85"/>
      <c r="I7" s="48">
        <f t="shared" si="0"/>
        <v>0</v>
      </c>
    </row>
    <row r="8" spans="1:9" ht="19.5" customHeight="1">
      <c r="A8" s="83"/>
      <c r="B8" s="84"/>
      <c r="C8" s="85"/>
      <c r="D8" s="85"/>
      <c r="E8" s="85"/>
      <c r="F8" s="85"/>
      <c r="G8" s="85"/>
      <c r="H8" s="85"/>
      <c r="I8" s="48">
        <f t="shared" si="0"/>
        <v>0</v>
      </c>
    </row>
    <row r="9" spans="1:9" ht="19.5" customHeight="1">
      <c r="A9" s="83"/>
      <c r="B9" s="84"/>
      <c r="C9" s="85"/>
      <c r="D9" s="85"/>
      <c r="E9" s="85"/>
      <c r="F9" s="85"/>
      <c r="G9" s="85"/>
      <c r="H9" s="85"/>
      <c r="I9" s="48">
        <f t="shared" si="0"/>
        <v>0</v>
      </c>
    </row>
    <row r="10" spans="1:9" ht="19.5" customHeight="1">
      <c r="A10" s="83"/>
      <c r="B10" s="84"/>
      <c r="C10" s="85"/>
      <c r="D10" s="85"/>
      <c r="E10" s="85"/>
      <c r="F10" s="85"/>
      <c r="G10" s="85"/>
      <c r="H10" s="85"/>
      <c r="I10" s="48">
        <f t="shared" si="0"/>
        <v>0</v>
      </c>
    </row>
    <row r="11" spans="1:9" ht="19.5" customHeight="1">
      <c r="A11" s="83"/>
      <c r="B11" s="84"/>
      <c r="C11" s="85"/>
      <c r="D11" s="85"/>
      <c r="E11" s="85"/>
      <c r="F11" s="85"/>
      <c r="G11" s="85"/>
      <c r="H11" s="85"/>
      <c r="I11" s="48">
        <f t="shared" si="0"/>
        <v>0</v>
      </c>
    </row>
    <row r="12" spans="1:9" ht="19.5" customHeight="1">
      <c r="A12" s="83"/>
      <c r="B12" s="84"/>
      <c r="C12" s="85"/>
      <c r="D12" s="85"/>
      <c r="E12" s="85"/>
      <c r="F12" s="85"/>
      <c r="G12" s="85"/>
      <c r="H12" s="85"/>
      <c r="I12" s="48">
        <f t="shared" si="0"/>
        <v>0</v>
      </c>
    </row>
    <row r="13" spans="1:9" ht="19.5" customHeight="1">
      <c r="A13" s="83"/>
      <c r="B13" s="84"/>
      <c r="C13" s="85"/>
      <c r="D13" s="85"/>
      <c r="E13" s="85"/>
      <c r="F13" s="85"/>
      <c r="G13" s="85"/>
      <c r="H13" s="85"/>
      <c r="I13" s="48">
        <f t="shared" si="0"/>
        <v>0</v>
      </c>
    </row>
    <row r="14" spans="1:9" ht="19.5" customHeight="1">
      <c r="A14" s="83"/>
      <c r="B14" s="84"/>
      <c r="C14" s="85"/>
      <c r="D14" s="85"/>
      <c r="E14" s="85"/>
      <c r="F14" s="85"/>
      <c r="G14" s="85"/>
      <c r="H14" s="85"/>
      <c r="I14" s="48">
        <f t="shared" si="0"/>
        <v>0</v>
      </c>
    </row>
    <row r="15" spans="1:9" ht="19.5" customHeight="1">
      <c r="A15" s="83"/>
      <c r="B15" s="84"/>
      <c r="C15" s="85"/>
      <c r="D15" s="85"/>
      <c r="E15" s="85"/>
      <c r="F15" s="85"/>
      <c r="G15" s="85"/>
      <c r="H15" s="85"/>
      <c r="I15" s="48">
        <f t="shared" si="0"/>
        <v>0</v>
      </c>
    </row>
    <row r="16" spans="1:9" ht="19.5" customHeight="1">
      <c r="A16" s="83"/>
      <c r="B16" s="84"/>
      <c r="C16" s="85"/>
      <c r="D16" s="85"/>
      <c r="E16" s="85"/>
      <c r="F16" s="85"/>
      <c r="G16" s="85"/>
      <c r="H16" s="85"/>
      <c r="I16" s="48">
        <f t="shared" si="0"/>
        <v>0</v>
      </c>
    </row>
    <row r="17" spans="1:9" ht="19.5" customHeight="1">
      <c r="A17" s="83"/>
      <c r="B17" s="84"/>
      <c r="C17" s="85"/>
      <c r="D17" s="85"/>
      <c r="E17" s="85"/>
      <c r="F17" s="85"/>
      <c r="G17" s="85"/>
      <c r="H17" s="85"/>
      <c r="I17" s="48">
        <f t="shared" si="0"/>
        <v>0</v>
      </c>
    </row>
    <row r="18" spans="1:9" ht="19.5" customHeight="1">
      <c r="A18" s="83"/>
      <c r="B18" s="84"/>
      <c r="C18" s="85"/>
      <c r="D18" s="85"/>
      <c r="E18" s="85"/>
      <c r="F18" s="85"/>
      <c r="G18" s="85"/>
      <c r="H18" s="85"/>
      <c r="I18" s="48">
        <f t="shared" si="0"/>
        <v>0</v>
      </c>
    </row>
    <row r="19" spans="1:9" ht="19.5" customHeight="1">
      <c r="A19" s="83"/>
      <c r="B19" s="84"/>
      <c r="C19" s="85"/>
      <c r="D19" s="85"/>
      <c r="E19" s="85"/>
      <c r="F19" s="85"/>
      <c r="G19" s="85"/>
      <c r="H19" s="85"/>
      <c r="I19" s="48">
        <f t="shared" si="0"/>
        <v>0</v>
      </c>
    </row>
    <row r="20" spans="1:9" ht="19.5" customHeight="1">
      <c r="A20" s="83"/>
      <c r="B20" s="84"/>
      <c r="C20" s="85"/>
      <c r="D20" s="85"/>
      <c r="E20" s="85"/>
      <c r="F20" s="85"/>
      <c r="G20" s="85"/>
      <c r="H20" s="85"/>
      <c r="I20" s="48">
        <f t="shared" si="0"/>
        <v>0</v>
      </c>
    </row>
    <row r="21" spans="1:9" ht="19.5" customHeight="1">
      <c r="A21" s="83"/>
      <c r="B21" s="84"/>
      <c r="C21" s="85"/>
      <c r="D21" s="85"/>
      <c r="E21" s="85"/>
      <c r="F21" s="85"/>
      <c r="G21" s="85"/>
      <c r="H21" s="85"/>
      <c r="I21" s="48">
        <f t="shared" si="0"/>
        <v>0</v>
      </c>
    </row>
    <row r="22" spans="1:9" ht="19.5" customHeight="1">
      <c r="A22" s="83"/>
      <c r="B22" s="84"/>
      <c r="C22" s="85"/>
      <c r="D22" s="85"/>
      <c r="E22" s="85"/>
      <c r="F22" s="85"/>
      <c r="G22" s="85"/>
      <c r="H22" s="85"/>
      <c r="I22" s="48">
        <f t="shared" si="0"/>
        <v>0</v>
      </c>
    </row>
    <row r="23" spans="1:9" ht="19.5" customHeight="1">
      <c r="A23" s="83"/>
      <c r="B23" s="84"/>
      <c r="C23" s="85"/>
      <c r="D23" s="85"/>
      <c r="E23" s="85"/>
      <c r="F23" s="85"/>
      <c r="G23" s="85"/>
      <c r="H23" s="85"/>
      <c r="I23" s="48">
        <f t="shared" si="0"/>
        <v>0</v>
      </c>
    </row>
    <row r="24" spans="1:9" ht="19.5" customHeight="1">
      <c r="A24" s="83"/>
      <c r="B24" s="84"/>
      <c r="C24" s="85"/>
      <c r="D24" s="85"/>
      <c r="E24" s="85"/>
      <c r="F24" s="85"/>
      <c r="G24" s="85"/>
      <c r="H24" s="85"/>
      <c r="I24" s="48">
        <f t="shared" si="0"/>
        <v>0</v>
      </c>
    </row>
    <row r="25" spans="1:9" ht="19.5" customHeight="1" thickBot="1">
      <c r="A25" s="83"/>
      <c r="B25" s="84"/>
      <c r="C25" s="85"/>
      <c r="D25" s="85"/>
      <c r="E25" s="85"/>
      <c r="F25" s="85"/>
      <c r="G25" s="85"/>
      <c r="H25" s="85"/>
      <c r="I25" s="48">
        <f t="shared" si="0"/>
        <v>0</v>
      </c>
    </row>
    <row r="26" spans="1:9" ht="19.5" customHeight="1" thickBot="1">
      <c r="A26" s="160" t="s">
        <v>43</v>
      </c>
      <c r="B26" s="161"/>
      <c r="C26" s="76">
        <f aca="true" t="shared" si="1" ref="C26:I26">SUM(C4:C25)</f>
        <v>0</v>
      </c>
      <c r="D26" s="76">
        <f t="shared" si="1"/>
        <v>0</v>
      </c>
      <c r="E26" s="76">
        <f t="shared" si="1"/>
        <v>0</v>
      </c>
      <c r="F26" s="76">
        <f t="shared" si="1"/>
        <v>0</v>
      </c>
      <c r="G26" s="76">
        <f t="shared" si="1"/>
        <v>0</v>
      </c>
      <c r="H26" s="76">
        <f t="shared" si="1"/>
        <v>0</v>
      </c>
      <c r="I26" s="77">
        <f t="shared" si="1"/>
        <v>0</v>
      </c>
    </row>
  </sheetData>
  <mergeCells count="6">
    <mergeCell ref="A26:B26"/>
    <mergeCell ref="A1:I1"/>
    <mergeCell ref="B2:C2"/>
    <mergeCell ref="D2:F2"/>
    <mergeCell ref="G2:I2"/>
    <mergeCell ref="A2:A3"/>
  </mergeCells>
  <printOptions/>
  <pageMargins left="0.28" right="0.25" top="0.25" bottom="0.2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MTAS</cp:lastModifiedBy>
  <cp:lastPrinted>2009-07-02T15:45:37Z</cp:lastPrinted>
  <dcterms:created xsi:type="dcterms:W3CDTF">2006-03-01T13:06:29Z</dcterms:created>
  <dcterms:modified xsi:type="dcterms:W3CDTF">2009-07-02T15:45:43Z</dcterms:modified>
  <cp:category/>
  <cp:version/>
  <cp:contentType/>
  <cp:contentStatus/>
</cp:coreProperties>
</file>